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. 担当授業準備\2020~2021 年度薬剤学実習 PK2\提出課題\2021 年度\"/>
    </mc:Choice>
  </mc:AlternateContent>
  <xr:revisionPtr revIDLastSave="0" documentId="13_ncr:1_{2663B232-4318-4081-AD77-76420DE34CD8}" xr6:coauthVersionLast="46" xr6:coauthVersionMax="46" xr10:uidLastSave="{00000000-0000-0000-0000-000000000000}"/>
  <bookViews>
    <workbookView xWindow="-110" yWindow="-110" windowWidth="22780" windowHeight="14800" xr2:uid="{07BFC1D7-B7E9-4654-8A8C-BCF647B8246D}"/>
  </bookViews>
  <sheets>
    <sheet name="A 組 (奇数番号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I27" i="1"/>
  <c r="J27" i="1"/>
  <c r="K27" i="1"/>
  <c r="L27" i="1"/>
  <c r="M27" i="1"/>
  <c r="N27" i="1"/>
  <c r="O27" i="1"/>
  <c r="C27" i="1"/>
  <c r="D50" i="1"/>
  <c r="E50" i="1"/>
  <c r="F50" i="1"/>
  <c r="G50" i="1"/>
  <c r="I50" i="1"/>
  <c r="J50" i="1"/>
  <c r="K50" i="1"/>
  <c r="L50" i="1"/>
  <c r="M50" i="1"/>
  <c r="N50" i="1"/>
  <c r="O50" i="1"/>
  <c r="C50" i="1"/>
  <c r="C81" i="1"/>
  <c r="D81" i="1"/>
  <c r="E81" i="1"/>
  <c r="F81" i="1"/>
  <c r="G81" i="1"/>
  <c r="I81" i="1"/>
  <c r="J81" i="1"/>
  <c r="K81" i="1"/>
  <c r="L81" i="1"/>
  <c r="M81" i="1"/>
  <c r="N81" i="1"/>
  <c r="O81" i="1"/>
  <c r="C82" i="1"/>
  <c r="D82" i="1"/>
  <c r="E82" i="1"/>
  <c r="F82" i="1"/>
  <c r="G82" i="1"/>
  <c r="I82" i="1"/>
  <c r="J82" i="1"/>
  <c r="K82" i="1"/>
  <c r="L82" i="1"/>
  <c r="M82" i="1"/>
  <c r="N82" i="1"/>
  <c r="O82" i="1"/>
  <c r="C83" i="1"/>
  <c r="D83" i="1"/>
  <c r="E83" i="1"/>
  <c r="F83" i="1"/>
  <c r="G83" i="1"/>
  <c r="I83" i="1"/>
  <c r="J83" i="1"/>
  <c r="K83" i="1"/>
  <c r="L83" i="1"/>
  <c r="M83" i="1"/>
  <c r="N83" i="1"/>
  <c r="O83" i="1"/>
  <c r="C84" i="1"/>
  <c r="D84" i="1"/>
  <c r="E84" i="1"/>
  <c r="F84" i="1"/>
  <c r="G84" i="1"/>
  <c r="I84" i="1"/>
  <c r="J84" i="1"/>
  <c r="K84" i="1"/>
  <c r="L84" i="1"/>
  <c r="M84" i="1"/>
  <c r="N84" i="1"/>
  <c r="O84" i="1"/>
  <c r="C85" i="1"/>
  <c r="D85" i="1"/>
  <c r="E85" i="1"/>
  <c r="F85" i="1"/>
  <c r="G85" i="1"/>
  <c r="I85" i="1"/>
  <c r="J85" i="1"/>
  <c r="K85" i="1"/>
  <c r="L85" i="1"/>
  <c r="M85" i="1"/>
  <c r="N85" i="1"/>
  <c r="O85" i="1"/>
  <c r="N80" i="1"/>
  <c r="O80" i="1"/>
  <c r="D80" i="1"/>
  <c r="E80" i="1"/>
  <c r="F80" i="1"/>
  <c r="G80" i="1"/>
  <c r="I80" i="1"/>
  <c r="J80" i="1"/>
  <c r="K80" i="1"/>
  <c r="L80" i="1"/>
  <c r="M80" i="1"/>
  <c r="C80" i="1"/>
</calcChain>
</file>

<file path=xl/sharedStrings.xml><?xml version="1.0" encoding="utf-8"?>
<sst xmlns="http://schemas.openxmlformats.org/spreadsheetml/2006/main" count="141" uniqueCount="81">
  <si>
    <t>学籍番号</t>
    <rPh sb="0" eb="2">
      <t>ガクセキ</t>
    </rPh>
    <rPh sb="2" eb="4">
      <t>バンゴウ</t>
    </rPh>
    <phoneticPr fontId="1"/>
  </si>
  <si>
    <t>検量線 (ng/mL)</t>
    <rPh sb="0" eb="3">
      <t>ケンリョウセン</t>
    </rPh>
    <phoneticPr fontId="1"/>
  </si>
  <si>
    <t>0 min</t>
    <phoneticPr fontId="1"/>
  </si>
  <si>
    <t>5 min</t>
    <phoneticPr fontId="1"/>
  </si>
  <si>
    <t>15 min</t>
    <phoneticPr fontId="1"/>
  </si>
  <si>
    <t>30 min</t>
    <phoneticPr fontId="1"/>
  </si>
  <si>
    <t>60 min</t>
    <phoneticPr fontId="1"/>
  </si>
  <si>
    <t>120 min</t>
    <phoneticPr fontId="1"/>
  </si>
  <si>
    <t>共通</t>
    <rPh sb="0" eb="2">
      <t>キョウツウ</t>
    </rPh>
    <phoneticPr fontId="1"/>
  </si>
  <si>
    <t>タンパク結合率測定</t>
    <rPh sb="4" eb="6">
      <t>ケツゴウ</t>
    </rPh>
    <rPh sb="6" eb="7">
      <t>リツ</t>
    </rPh>
    <rPh sb="7" eb="9">
      <t>ソクテイ</t>
    </rPh>
    <phoneticPr fontId="1"/>
  </si>
  <si>
    <t>全薬物濃度 Area</t>
    <rPh sb="0" eb="1">
      <t>ゼン</t>
    </rPh>
    <rPh sb="1" eb="3">
      <t>ヤクブツ</t>
    </rPh>
    <rPh sb="3" eb="5">
      <t>ノウド</t>
    </rPh>
    <phoneticPr fontId="1"/>
  </si>
  <si>
    <t>非結合型薬物濃度 Area</t>
    <rPh sb="0" eb="4">
      <t>ヒケツゴウガタ</t>
    </rPh>
    <rPh sb="4" eb="6">
      <t>ヤクブツ</t>
    </rPh>
    <rPh sb="6" eb="8">
      <t>ノウド</t>
    </rPh>
    <phoneticPr fontId="1"/>
  </si>
  <si>
    <t>ラット体重</t>
    <rPh sb="3" eb="5">
      <t>タイジュウ</t>
    </rPh>
    <phoneticPr fontId="1"/>
  </si>
  <si>
    <t>250 g</t>
    <phoneticPr fontId="1"/>
  </si>
  <si>
    <t>静脈内投与群の各タイムポイントにおける面積値 (Area)</t>
    <rPh sb="0" eb="2">
      <t>ジョウミャク</t>
    </rPh>
    <rPh sb="2" eb="3">
      <t>ナイ</t>
    </rPh>
    <rPh sb="3" eb="5">
      <t>トウヨ</t>
    </rPh>
    <rPh sb="5" eb="6">
      <t>グン</t>
    </rPh>
    <rPh sb="7" eb="8">
      <t>カク</t>
    </rPh>
    <rPh sb="19" eb="21">
      <t>メンセキ</t>
    </rPh>
    <rPh sb="21" eb="22">
      <t>チ</t>
    </rPh>
    <phoneticPr fontId="1"/>
  </si>
  <si>
    <t>経口投与群の各タイムポイントにおける Area</t>
    <rPh sb="0" eb="2">
      <t>ケイコウ</t>
    </rPh>
    <rPh sb="2" eb="4">
      <t>トウヨ</t>
    </rPh>
    <rPh sb="4" eb="5">
      <t>グン</t>
    </rPh>
    <phoneticPr fontId="1"/>
  </si>
  <si>
    <t>1711101</t>
  </si>
  <si>
    <t>1811015</t>
  </si>
  <si>
    <t>1811119</t>
  </si>
  <si>
    <t>1811135</t>
  </si>
  <si>
    <t>1811169</t>
  </si>
  <si>
    <t>1811173</t>
  </si>
  <si>
    <t>1811181</t>
  </si>
  <si>
    <t>1811185</t>
  </si>
  <si>
    <t>1911001</t>
  </si>
  <si>
    <t>1911003</t>
  </si>
  <si>
    <t>1911005</t>
  </si>
  <si>
    <t>1911009</t>
  </si>
  <si>
    <t>1911011</t>
  </si>
  <si>
    <t>1911013</t>
  </si>
  <si>
    <t>1911015</t>
  </si>
  <si>
    <t>1911017</t>
  </si>
  <si>
    <t>1911019</t>
  </si>
  <si>
    <t>1911023</t>
  </si>
  <si>
    <t>1911025</t>
  </si>
  <si>
    <t>1911027</t>
  </si>
  <si>
    <t>1911029</t>
  </si>
  <si>
    <t>1911031</t>
  </si>
  <si>
    <t>1911033</t>
  </si>
  <si>
    <t>1911035</t>
  </si>
  <si>
    <t>1911037</t>
  </si>
  <si>
    <t>1911039</t>
  </si>
  <si>
    <t>1911041</t>
  </si>
  <si>
    <t>1911101</t>
  </si>
  <si>
    <t>1911103</t>
  </si>
  <si>
    <t>1911105</t>
  </si>
  <si>
    <t>1911107</t>
  </si>
  <si>
    <t>1911109</t>
  </si>
  <si>
    <t>1911113</t>
  </si>
  <si>
    <t>1911115</t>
  </si>
  <si>
    <t>1911117</t>
  </si>
  <si>
    <t>1911119</t>
  </si>
  <si>
    <t>1911121</t>
  </si>
  <si>
    <t>1911123</t>
  </si>
  <si>
    <t>1911125</t>
  </si>
  <si>
    <t>1911129</t>
  </si>
  <si>
    <t>1911131</t>
  </si>
  <si>
    <t>1911135</t>
  </si>
  <si>
    <t>1911137</t>
  </si>
  <si>
    <t>1911139</t>
  </si>
  <si>
    <t>1911141</t>
  </si>
  <si>
    <t>1911145</t>
  </si>
  <si>
    <t>1911147</t>
  </si>
  <si>
    <t>1911149</t>
  </si>
  <si>
    <t>1911151</t>
  </si>
  <si>
    <t>1911153</t>
  </si>
  <si>
    <t>1911155</t>
  </si>
  <si>
    <t>1911157</t>
  </si>
  <si>
    <t>1911159</t>
  </si>
  <si>
    <t>1911161</t>
  </si>
  <si>
    <t>1911163</t>
  </si>
  <si>
    <t>1911165</t>
  </si>
  <si>
    <t>1911167</t>
  </si>
  <si>
    <t>1911169</t>
  </si>
  <si>
    <t>1911171</t>
  </si>
  <si>
    <t>1911173</t>
  </si>
  <si>
    <t>1911175</t>
  </si>
  <si>
    <t>1911177</t>
  </si>
  <si>
    <t>1911179</t>
  </si>
  <si>
    <t>1911185</t>
  </si>
  <si>
    <t>1911143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</si>
</sst>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1" fontId="0" fillId="0" borderId="4" xfId="0" applyNumberFormat="1" applyBorder="1">
      <alignment vertical="center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1" fontId="0" fillId="0" borderId="5" xfId="0" applyNumberFormat="1" applyBorder="1">
      <alignment vertical="center"/>
    </xf>
    <xf numFmtId="1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" fontId="0" fillId="0" borderId="9" xfId="0" applyNumberFormat="1" applyBorder="1">
      <alignment vertical="center"/>
    </xf>
    <xf numFmtId="1" fontId="0" fillId="0" borderId="10" xfId="0" applyNumberFormat="1" applyBorder="1">
      <alignment vertical="center"/>
    </xf>
    <xf numFmtId="0" fontId="0" fillId="0" borderId="9" xfId="0" applyBorder="1">
      <alignment vertical="center"/>
    </xf>
    <xf numFmtId="1" fontId="0" fillId="0" borderId="8" xfId="0" applyNumberFormat="1" applyBorder="1">
      <alignment vertical="center"/>
    </xf>
    <xf numFmtId="1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6CE8-0295-40C7-BFBE-EF00EAFE550E}">
  <sheetPr>
    <pageSetUpPr fitToPage="1"/>
  </sheetPr>
  <dimension ref="A1:AG101"/>
  <sheetViews>
    <sheetView tabSelected="1" zoomScale="83" zoomScaleNormal="100" workbookViewId="0">
      <selection activeCell="H19" sqref="H19"/>
    </sheetView>
  </sheetViews>
  <sheetFormatPr defaultRowHeight="18" x14ac:dyDescent="0.55000000000000004"/>
  <cols>
    <col min="3" max="3" width="9.1640625" bestFit="1" customWidth="1"/>
    <col min="9" max="9" width="10.08203125" bestFit="1" customWidth="1"/>
    <col min="10" max="10" width="11.25" bestFit="1" customWidth="1"/>
    <col min="11" max="12" width="10.08203125" bestFit="1" customWidth="1"/>
    <col min="13" max="13" width="9" bestFit="1" customWidth="1"/>
    <col min="14" max="14" width="25.08203125" customWidth="1"/>
    <col min="15" max="15" width="21.75" customWidth="1"/>
  </cols>
  <sheetData>
    <row r="1" spans="1:33" x14ac:dyDescent="0.55000000000000004">
      <c r="A1" s="38" t="s">
        <v>8</v>
      </c>
      <c r="B1" s="38" t="s">
        <v>1</v>
      </c>
      <c r="C1" s="38"/>
      <c r="D1" s="38"/>
      <c r="E1" s="38"/>
      <c r="F1" s="38"/>
      <c r="G1" s="38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55000000000000004">
      <c r="A2" s="38"/>
      <c r="B2" s="3">
        <v>50</v>
      </c>
      <c r="C2" s="4">
        <v>100</v>
      </c>
      <c r="D2" s="4">
        <v>500</v>
      </c>
      <c r="E2" s="4">
        <v>1000</v>
      </c>
      <c r="F2" s="4">
        <v>2500</v>
      </c>
      <c r="G2" s="10">
        <v>5000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x14ac:dyDescent="0.55000000000000004">
      <c r="A3" s="38"/>
      <c r="B3" s="17">
        <v>7903.852716352716</v>
      </c>
      <c r="C3" s="18">
        <v>18969.246519246517</v>
      </c>
      <c r="D3" s="18">
        <v>113815.4791154791</v>
      </c>
      <c r="E3" s="18">
        <v>210558.63636363635</v>
      </c>
      <c r="F3" s="18">
        <v>463229</v>
      </c>
      <c r="G3" s="19">
        <v>1036291</v>
      </c>
      <c r="H3" s="12"/>
      <c r="I3" s="40" t="s">
        <v>12</v>
      </c>
      <c r="J3" s="40"/>
      <c r="K3" s="21" t="s">
        <v>13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x14ac:dyDescent="0.5500000000000000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x14ac:dyDescent="0.5500000000000000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55000000000000004">
      <c r="A6" s="38" t="s">
        <v>0</v>
      </c>
      <c r="B6" s="39" t="s">
        <v>14</v>
      </c>
      <c r="C6" s="38"/>
      <c r="D6" s="38"/>
      <c r="E6" s="38"/>
      <c r="F6" s="38"/>
      <c r="G6" s="38"/>
      <c r="H6" s="38" t="s">
        <v>15</v>
      </c>
      <c r="I6" s="38"/>
      <c r="J6" s="38"/>
      <c r="K6" s="38"/>
      <c r="L6" s="38"/>
      <c r="M6" s="38"/>
      <c r="N6" s="41" t="s">
        <v>9</v>
      </c>
      <c r="O6" s="3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55000000000000004">
      <c r="A7" s="38"/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2" t="s">
        <v>7</v>
      </c>
      <c r="H7" s="11" t="s">
        <v>2</v>
      </c>
      <c r="I7" s="9" t="s">
        <v>3</v>
      </c>
      <c r="J7" s="9" t="s">
        <v>4</v>
      </c>
      <c r="K7" s="9" t="s">
        <v>5</v>
      </c>
      <c r="L7" s="9" t="s">
        <v>6</v>
      </c>
      <c r="M7" s="2" t="s">
        <v>7</v>
      </c>
      <c r="N7" s="15" t="s">
        <v>10</v>
      </c>
      <c r="O7" s="16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55000000000000004">
      <c r="A8" s="25" t="s">
        <v>24</v>
      </c>
      <c r="B8" s="4"/>
      <c r="C8" s="4">
        <v>1018670</v>
      </c>
      <c r="D8" s="4">
        <v>775770</v>
      </c>
      <c r="E8" s="4">
        <v>444384</v>
      </c>
      <c r="F8" s="4">
        <v>319030</v>
      </c>
      <c r="G8" s="4">
        <v>94768</v>
      </c>
      <c r="H8" s="3"/>
      <c r="I8" s="4">
        <v>44018</v>
      </c>
      <c r="J8" s="5">
        <v>165634</v>
      </c>
      <c r="K8" s="5">
        <v>86569</v>
      </c>
      <c r="L8" s="5">
        <v>19512</v>
      </c>
      <c r="M8" s="6">
        <v>2577</v>
      </c>
      <c r="N8" s="3">
        <v>1220341</v>
      </c>
      <c r="O8" s="10">
        <v>1827</v>
      </c>
      <c r="P8" s="12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55000000000000004">
      <c r="A9" s="25" t="s">
        <v>25</v>
      </c>
      <c r="B9" s="4"/>
      <c r="C9" s="4">
        <v>1012848</v>
      </c>
      <c r="D9" s="4">
        <v>724214</v>
      </c>
      <c r="E9" s="4">
        <v>509034</v>
      </c>
      <c r="F9" s="4">
        <v>331141</v>
      </c>
      <c r="G9" s="4">
        <v>99787</v>
      </c>
      <c r="H9" s="3"/>
      <c r="I9" s="4">
        <v>43458</v>
      </c>
      <c r="J9" s="5">
        <v>161119</v>
      </c>
      <c r="K9" s="5">
        <v>83871</v>
      </c>
      <c r="L9" s="5">
        <v>19595</v>
      </c>
      <c r="M9" s="6">
        <v>2865</v>
      </c>
      <c r="N9" s="3">
        <v>1223566</v>
      </c>
      <c r="O9" s="10">
        <v>1483</v>
      </c>
      <c r="P9" s="12"/>
      <c r="Q9" s="14"/>
      <c r="R9" s="1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x14ac:dyDescent="0.55000000000000004">
      <c r="A10" s="25" t="s">
        <v>26</v>
      </c>
      <c r="B10" s="4"/>
      <c r="C10" s="4">
        <v>903217</v>
      </c>
      <c r="D10" s="4">
        <v>658586</v>
      </c>
      <c r="E10" s="4">
        <v>493449</v>
      </c>
      <c r="F10" s="4">
        <v>317388</v>
      </c>
      <c r="G10" s="4">
        <v>92406</v>
      </c>
      <c r="H10" s="3"/>
      <c r="I10" s="4">
        <v>43656</v>
      </c>
      <c r="J10" s="5">
        <v>163054</v>
      </c>
      <c r="K10" s="5">
        <v>87797</v>
      </c>
      <c r="L10" s="5">
        <v>19556</v>
      </c>
      <c r="M10" s="6">
        <v>2726</v>
      </c>
      <c r="N10" s="3">
        <v>1177717</v>
      </c>
      <c r="O10" s="10">
        <v>2942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3" x14ac:dyDescent="0.55000000000000004">
      <c r="A11" s="25" t="s">
        <v>27</v>
      </c>
      <c r="B11" s="4"/>
      <c r="C11" s="4">
        <v>1058207</v>
      </c>
      <c r="D11" s="4">
        <v>649089</v>
      </c>
      <c r="E11" s="4">
        <v>496937</v>
      </c>
      <c r="F11" s="4">
        <v>338581</v>
      </c>
      <c r="G11" s="4">
        <v>100267</v>
      </c>
      <c r="H11" s="3"/>
      <c r="I11" s="4">
        <v>45967</v>
      </c>
      <c r="J11" s="5">
        <v>157262</v>
      </c>
      <c r="K11" s="5">
        <v>80275</v>
      </c>
      <c r="L11" s="5">
        <v>21585</v>
      </c>
      <c r="M11" s="6">
        <v>2980</v>
      </c>
      <c r="N11" s="3">
        <v>1146345</v>
      </c>
      <c r="O11" s="10">
        <v>1870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3" x14ac:dyDescent="0.55000000000000004">
      <c r="A12" s="25" t="s">
        <v>28</v>
      </c>
      <c r="B12" s="4"/>
      <c r="C12" s="4">
        <v>1076399</v>
      </c>
      <c r="D12" s="4">
        <v>685696</v>
      </c>
      <c r="E12" s="4">
        <v>469771</v>
      </c>
      <c r="F12" s="4">
        <v>315111</v>
      </c>
      <c r="G12" s="4">
        <v>100640</v>
      </c>
      <c r="H12" s="3"/>
      <c r="I12" s="4">
        <v>43323</v>
      </c>
      <c r="J12" s="5">
        <v>156453</v>
      </c>
      <c r="K12" s="5">
        <v>83797</v>
      </c>
      <c r="L12" s="5">
        <v>19497</v>
      </c>
      <c r="M12" s="6">
        <v>2750</v>
      </c>
      <c r="N12" s="3">
        <v>1148612</v>
      </c>
      <c r="O12" s="10">
        <v>1886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3" x14ac:dyDescent="0.55000000000000004">
      <c r="A13" s="25" t="s">
        <v>29</v>
      </c>
      <c r="B13" s="4"/>
      <c r="C13" s="4">
        <v>891223</v>
      </c>
      <c r="D13" s="4">
        <v>728860</v>
      </c>
      <c r="E13" s="4">
        <v>461364</v>
      </c>
      <c r="F13" s="4">
        <v>315375</v>
      </c>
      <c r="G13" s="4">
        <v>104565</v>
      </c>
      <c r="H13" s="3"/>
      <c r="I13" s="4">
        <v>48056</v>
      </c>
      <c r="J13" s="5">
        <v>161431</v>
      </c>
      <c r="K13" s="5">
        <v>76015</v>
      </c>
      <c r="L13" s="5">
        <v>18833</v>
      </c>
      <c r="M13" s="6">
        <v>2812</v>
      </c>
      <c r="N13" s="3">
        <v>1164135</v>
      </c>
      <c r="O13" s="10">
        <v>2963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3" x14ac:dyDescent="0.55000000000000004">
      <c r="A14" s="25" t="s">
        <v>30</v>
      </c>
      <c r="B14" s="4"/>
      <c r="C14" s="4">
        <v>1065244</v>
      </c>
      <c r="D14" s="4">
        <v>653605</v>
      </c>
      <c r="E14" s="4">
        <v>495056</v>
      </c>
      <c r="F14" s="4">
        <v>293594</v>
      </c>
      <c r="G14" s="4">
        <v>92135</v>
      </c>
      <c r="H14" s="3"/>
      <c r="I14" s="4">
        <v>46855</v>
      </c>
      <c r="J14" s="5">
        <v>150792</v>
      </c>
      <c r="K14" s="5">
        <v>91399</v>
      </c>
      <c r="L14" s="5">
        <v>18168</v>
      </c>
      <c r="M14" s="6">
        <v>3028</v>
      </c>
      <c r="N14" s="3">
        <v>1139011</v>
      </c>
      <c r="O14" s="10">
        <v>1020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3" x14ac:dyDescent="0.55000000000000004">
      <c r="A15" s="25" t="s">
        <v>31</v>
      </c>
      <c r="B15" s="4"/>
      <c r="C15" s="4">
        <v>906066</v>
      </c>
      <c r="D15" s="4">
        <v>725782</v>
      </c>
      <c r="E15" s="4">
        <v>473611</v>
      </c>
      <c r="F15" s="4">
        <v>330133</v>
      </c>
      <c r="G15" s="4">
        <v>86975</v>
      </c>
      <c r="H15" s="3"/>
      <c r="I15" s="4">
        <v>44778</v>
      </c>
      <c r="J15" s="5">
        <v>166894</v>
      </c>
      <c r="K15" s="5">
        <v>76228</v>
      </c>
      <c r="L15" s="5">
        <v>19835</v>
      </c>
      <c r="M15" s="6">
        <v>3024</v>
      </c>
      <c r="N15" s="3">
        <v>1172890</v>
      </c>
      <c r="O15" s="10">
        <v>1919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3" x14ac:dyDescent="0.55000000000000004">
      <c r="A16" s="25" t="s">
        <v>32</v>
      </c>
      <c r="B16" s="4"/>
      <c r="C16" s="4">
        <v>914782</v>
      </c>
      <c r="D16" s="4">
        <v>704082</v>
      </c>
      <c r="E16" s="4">
        <v>498688</v>
      </c>
      <c r="F16" s="4">
        <v>331475</v>
      </c>
      <c r="G16" s="4">
        <v>88419</v>
      </c>
      <c r="H16" s="3"/>
      <c r="I16" s="4">
        <v>41630</v>
      </c>
      <c r="J16" s="5">
        <v>170216</v>
      </c>
      <c r="K16" s="5">
        <v>86034</v>
      </c>
      <c r="L16" s="5">
        <v>21265</v>
      </c>
      <c r="M16" s="6">
        <v>2908</v>
      </c>
      <c r="N16" s="3">
        <v>1220656</v>
      </c>
      <c r="O16" s="10">
        <v>1122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55000000000000004">
      <c r="A17" s="25" t="s">
        <v>33</v>
      </c>
      <c r="B17" s="4"/>
      <c r="C17" s="4">
        <v>1057126</v>
      </c>
      <c r="D17" s="4">
        <v>770471</v>
      </c>
      <c r="E17" s="4">
        <v>432116</v>
      </c>
      <c r="F17" s="4">
        <v>307157</v>
      </c>
      <c r="G17" s="4">
        <v>99719</v>
      </c>
      <c r="H17" s="3"/>
      <c r="I17" s="4">
        <v>49260</v>
      </c>
      <c r="J17" s="5">
        <v>168409</v>
      </c>
      <c r="K17" s="5">
        <v>79407</v>
      </c>
      <c r="L17" s="5">
        <v>18432</v>
      </c>
      <c r="M17" s="6">
        <v>2761</v>
      </c>
      <c r="N17" s="3">
        <v>1190291</v>
      </c>
      <c r="O17" s="10">
        <v>1557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x14ac:dyDescent="0.55000000000000004">
      <c r="A18" s="25" t="s">
        <v>34</v>
      </c>
      <c r="B18" s="4"/>
      <c r="C18" s="4">
        <v>983864</v>
      </c>
      <c r="D18" s="4">
        <v>690682</v>
      </c>
      <c r="E18" s="4">
        <v>462457</v>
      </c>
      <c r="F18" s="4">
        <v>290298</v>
      </c>
      <c r="G18" s="4">
        <v>102631</v>
      </c>
      <c r="H18" s="3"/>
      <c r="I18" s="4">
        <v>50096</v>
      </c>
      <c r="J18" s="5">
        <v>160057</v>
      </c>
      <c r="K18" s="5">
        <v>85144</v>
      </c>
      <c r="L18" s="5">
        <v>19967</v>
      </c>
      <c r="M18" s="6">
        <v>2940</v>
      </c>
      <c r="N18" s="3">
        <v>1102779</v>
      </c>
      <c r="O18" s="10">
        <v>1482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x14ac:dyDescent="0.55000000000000004">
      <c r="A19" s="25" t="s">
        <v>35</v>
      </c>
      <c r="B19" s="4"/>
      <c r="C19" s="4">
        <v>941704</v>
      </c>
      <c r="D19" s="4">
        <v>744476</v>
      </c>
      <c r="E19" s="4">
        <v>498704</v>
      </c>
      <c r="F19" s="4">
        <v>325141</v>
      </c>
      <c r="G19" s="4">
        <v>87708</v>
      </c>
      <c r="H19" s="3"/>
      <c r="I19" s="4">
        <v>43339</v>
      </c>
      <c r="J19" s="5">
        <v>152916</v>
      </c>
      <c r="K19" s="5">
        <v>81827</v>
      </c>
      <c r="L19" s="5">
        <v>18172</v>
      </c>
      <c r="M19" s="6">
        <v>3035</v>
      </c>
      <c r="N19" s="3">
        <v>1116267</v>
      </c>
      <c r="O19" s="10">
        <v>1661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x14ac:dyDescent="0.55000000000000004">
      <c r="A20" s="25" t="s">
        <v>36</v>
      </c>
      <c r="B20" s="4"/>
      <c r="C20" s="4">
        <v>898244</v>
      </c>
      <c r="D20" s="4">
        <v>671595</v>
      </c>
      <c r="E20" s="4">
        <v>475340</v>
      </c>
      <c r="F20" s="4">
        <v>295287</v>
      </c>
      <c r="G20" s="4">
        <v>103085</v>
      </c>
      <c r="H20" s="3"/>
      <c r="I20" s="4">
        <v>48480</v>
      </c>
      <c r="J20" s="5">
        <v>169231</v>
      </c>
      <c r="K20" s="5">
        <v>82768</v>
      </c>
      <c r="L20" s="5">
        <v>21729</v>
      </c>
      <c r="M20" s="6">
        <v>3038</v>
      </c>
      <c r="N20" s="3">
        <v>1229525</v>
      </c>
      <c r="O20" s="10">
        <v>1960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x14ac:dyDescent="0.55000000000000004">
      <c r="A21" s="25" t="s">
        <v>37</v>
      </c>
      <c r="B21" s="4"/>
      <c r="C21" s="4">
        <v>1031587</v>
      </c>
      <c r="D21" s="4">
        <v>728278</v>
      </c>
      <c r="E21" s="4">
        <v>496414</v>
      </c>
      <c r="F21" s="4">
        <v>336894</v>
      </c>
      <c r="G21" s="4">
        <v>87360</v>
      </c>
      <c r="H21" s="3"/>
      <c r="I21" s="4">
        <v>49912</v>
      </c>
      <c r="J21" s="5">
        <v>166428</v>
      </c>
      <c r="K21" s="5">
        <v>89827</v>
      </c>
      <c r="L21" s="5">
        <v>19534</v>
      </c>
      <c r="M21" s="6">
        <v>2846</v>
      </c>
      <c r="N21" s="3">
        <v>1104612</v>
      </c>
      <c r="O21" s="10">
        <v>1625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55000000000000004">
      <c r="A22" s="25" t="s">
        <v>38</v>
      </c>
      <c r="B22" s="4"/>
      <c r="C22" s="4">
        <v>1043161</v>
      </c>
      <c r="D22" s="4">
        <v>647846</v>
      </c>
      <c r="E22" s="4">
        <v>433704</v>
      </c>
      <c r="F22" s="4">
        <v>327952</v>
      </c>
      <c r="G22" s="4">
        <v>97892</v>
      </c>
      <c r="H22" s="3"/>
      <c r="I22" s="4">
        <v>43112</v>
      </c>
      <c r="J22" s="5">
        <v>152945</v>
      </c>
      <c r="K22" s="5">
        <v>90699</v>
      </c>
      <c r="L22" s="5">
        <v>19904</v>
      </c>
      <c r="M22" s="6">
        <v>2978</v>
      </c>
      <c r="N22" s="3">
        <v>1166090</v>
      </c>
      <c r="O22" s="10">
        <v>2587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55000000000000004">
      <c r="A23" s="25" t="s">
        <v>39</v>
      </c>
      <c r="B23" s="4"/>
      <c r="C23" s="4">
        <v>960142</v>
      </c>
      <c r="D23" s="4">
        <v>641319</v>
      </c>
      <c r="E23" s="4">
        <v>506094</v>
      </c>
      <c r="F23" s="4">
        <v>285952</v>
      </c>
      <c r="G23" s="4">
        <v>88020</v>
      </c>
      <c r="H23" s="3"/>
      <c r="I23" s="4">
        <v>48145</v>
      </c>
      <c r="J23" s="5">
        <v>156035</v>
      </c>
      <c r="K23" s="5">
        <v>89312</v>
      </c>
      <c r="L23" s="5">
        <v>21419</v>
      </c>
      <c r="M23" s="6">
        <v>2668</v>
      </c>
      <c r="N23" s="3">
        <v>1128168</v>
      </c>
      <c r="O23" s="10">
        <v>2274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2" customFormat="1" x14ac:dyDescent="0.55000000000000004">
      <c r="A24" s="25" t="s">
        <v>40</v>
      </c>
      <c r="B24" s="4"/>
      <c r="C24" s="4">
        <v>891086</v>
      </c>
      <c r="D24" s="4">
        <v>660757</v>
      </c>
      <c r="E24" s="4">
        <v>489211</v>
      </c>
      <c r="F24" s="4">
        <v>332301</v>
      </c>
      <c r="G24" s="4">
        <v>100165</v>
      </c>
      <c r="H24" s="3"/>
      <c r="I24" s="4">
        <v>47685</v>
      </c>
      <c r="J24" s="5">
        <v>149495</v>
      </c>
      <c r="K24" s="5">
        <v>88704</v>
      </c>
      <c r="L24" s="5">
        <v>20094</v>
      </c>
      <c r="M24" s="6">
        <v>2710</v>
      </c>
      <c r="N24" s="3">
        <v>1133770</v>
      </c>
      <c r="O24" s="10">
        <v>1092</v>
      </c>
    </row>
    <row r="25" spans="1:30" s="12" customFormat="1" x14ac:dyDescent="0.55000000000000004">
      <c r="A25" s="25" t="s">
        <v>41</v>
      </c>
      <c r="B25" s="4"/>
      <c r="C25" s="4">
        <v>959079</v>
      </c>
      <c r="D25" s="4">
        <v>770061</v>
      </c>
      <c r="E25" s="4">
        <v>516034</v>
      </c>
      <c r="F25" s="4">
        <v>315788</v>
      </c>
      <c r="G25" s="4">
        <v>94787</v>
      </c>
      <c r="H25" s="3"/>
      <c r="I25" s="4">
        <v>46555</v>
      </c>
      <c r="J25" s="5">
        <v>145642</v>
      </c>
      <c r="K25" s="5">
        <v>91108</v>
      </c>
      <c r="L25" s="5">
        <v>21488</v>
      </c>
      <c r="M25" s="6">
        <v>2539</v>
      </c>
      <c r="N25" s="3">
        <v>1245668</v>
      </c>
      <c r="O25" s="10">
        <v>2102</v>
      </c>
    </row>
    <row r="26" spans="1:30" s="12" customFormat="1" x14ac:dyDescent="0.55000000000000004">
      <c r="A26" s="25" t="s">
        <v>42</v>
      </c>
      <c r="B26" s="4"/>
      <c r="C26" s="4">
        <v>1029746</v>
      </c>
      <c r="D26" s="4">
        <v>720419</v>
      </c>
      <c r="E26" s="4">
        <v>451179</v>
      </c>
      <c r="F26" s="4">
        <v>334243</v>
      </c>
      <c r="G26" s="4">
        <v>96604</v>
      </c>
      <c r="H26" s="3"/>
      <c r="I26" s="4">
        <v>45669</v>
      </c>
      <c r="J26" s="5">
        <v>154485</v>
      </c>
      <c r="K26" s="5">
        <v>89937</v>
      </c>
      <c r="L26" s="5">
        <v>18808</v>
      </c>
      <c r="M26" s="6">
        <v>2930</v>
      </c>
      <c r="N26" s="3">
        <v>1206672</v>
      </c>
      <c r="O26" s="10">
        <v>1315</v>
      </c>
    </row>
    <row r="27" spans="1:30" s="12" customFormat="1" x14ac:dyDescent="0.55000000000000004">
      <c r="A27" s="37">
        <v>1911043</v>
      </c>
      <c r="B27" s="4"/>
      <c r="C27" s="5">
        <f>1.06*C10</f>
        <v>957410.02</v>
      </c>
      <c r="D27" s="5">
        <f t="shared" ref="D27:O27" si="0">1.06*D10</f>
        <v>698101.16</v>
      </c>
      <c r="E27" s="5">
        <f t="shared" si="0"/>
        <v>523055.94</v>
      </c>
      <c r="F27" s="5">
        <f t="shared" si="0"/>
        <v>336431.28</v>
      </c>
      <c r="G27" s="5">
        <f t="shared" si="0"/>
        <v>97950.36</v>
      </c>
      <c r="H27" s="5"/>
      <c r="I27" s="5">
        <f t="shared" si="0"/>
        <v>46275.360000000001</v>
      </c>
      <c r="J27" s="5">
        <f t="shared" si="0"/>
        <v>172837.24000000002</v>
      </c>
      <c r="K27" s="5">
        <f t="shared" si="0"/>
        <v>93064.82</v>
      </c>
      <c r="L27" s="5">
        <f t="shared" si="0"/>
        <v>20729.36</v>
      </c>
      <c r="M27" s="5">
        <f t="shared" si="0"/>
        <v>2889.56</v>
      </c>
      <c r="N27" s="5">
        <f t="shared" si="0"/>
        <v>1248380.02</v>
      </c>
      <c r="O27" s="5">
        <f t="shared" si="0"/>
        <v>3118.52</v>
      </c>
    </row>
    <row r="28" spans="1:30" s="12" customFormat="1" x14ac:dyDescent="0.55000000000000004"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7"/>
      <c r="O28" s="7"/>
    </row>
    <row r="29" spans="1:30" x14ac:dyDescent="0.55000000000000004">
      <c r="A29" s="20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2" customFormat="1" x14ac:dyDescent="0.55000000000000004">
      <c r="A30" s="38" t="s">
        <v>0</v>
      </c>
      <c r="B30" s="39" t="s">
        <v>14</v>
      </c>
      <c r="C30" s="38"/>
      <c r="D30" s="38"/>
      <c r="E30" s="38"/>
      <c r="F30" s="38"/>
      <c r="G30" s="38"/>
      <c r="H30" s="38" t="s">
        <v>15</v>
      </c>
      <c r="I30" s="38"/>
      <c r="J30" s="38"/>
      <c r="K30" s="38"/>
      <c r="L30" s="38"/>
      <c r="M30" s="38"/>
      <c r="N30" s="41" t="s">
        <v>9</v>
      </c>
      <c r="O30" s="39"/>
    </row>
    <row r="31" spans="1:30" s="12" customFormat="1" x14ac:dyDescent="0.55000000000000004">
      <c r="A31" s="38"/>
      <c r="B31" s="23" t="s">
        <v>2</v>
      </c>
      <c r="C31" s="23" t="s">
        <v>3</v>
      </c>
      <c r="D31" s="23" t="s">
        <v>4</v>
      </c>
      <c r="E31" s="23" t="s">
        <v>5</v>
      </c>
      <c r="F31" s="23" t="s">
        <v>6</v>
      </c>
      <c r="G31" s="24" t="s">
        <v>7</v>
      </c>
      <c r="H31" s="22" t="s">
        <v>2</v>
      </c>
      <c r="I31" s="23" t="s">
        <v>3</v>
      </c>
      <c r="J31" s="23" t="s">
        <v>4</v>
      </c>
      <c r="K31" s="23" t="s">
        <v>5</v>
      </c>
      <c r="L31" s="23" t="s">
        <v>6</v>
      </c>
      <c r="M31" s="24" t="s">
        <v>7</v>
      </c>
      <c r="N31" s="15" t="s">
        <v>10</v>
      </c>
      <c r="O31" s="16" t="s">
        <v>11</v>
      </c>
    </row>
    <row r="32" spans="1:30" x14ac:dyDescent="0.55000000000000004">
      <c r="A32" s="25" t="s">
        <v>43</v>
      </c>
      <c r="B32" s="4"/>
      <c r="C32" s="4">
        <v>988562</v>
      </c>
      <c r="D32" s="4">
        <v>737897</v>
      </c>
      <c r="E32" s="4">
        <v>439531</v>
      </c>
      <c r="F32" s="4">
        <v>312532</v>
      </c>
      <c r="G32" s="4">
        <v>97980</v>
      </c>
      <c r="H32" s="3"/>
      <c r="I32" s="4">
        <v>46141</v>
      </c>
      <c r="J32" s="5">
        <v>148485</v>
      </c>
      <c r="K32" s="5">
        <v>86358</v>
      </c>
      <c r="L32" s="5">
        <v>20165</v>
      </c>
      <c r="M32" s="6">
        <v>2698</v>
      </c>
      <c r="N32" s="3">
        <v>1205218</v>
      </c>
      <c r="O32" s="10">
        <v>1901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55000000000000004">
      <c r="A33" s="25" t="s">
        <v>44</v>
      </c>
      <c r="B33" s="4"/>
      <c r="C33" s="4">
        <v>1022769</v>
      </c>
      <c r="D33" s="4">
        <v>721111</v>
      </c>
      <c r="E33" s="4">
        <v>484652</v>
      </c>
      <c r="F33" s="4">
        <v>332869</v>
      </c>
      <c r="G33" s="4">
        <v>97186</v>
      </c>
      <c r="H33" s="3"/>
      <c r="I33" s="4">
        <v>48434</v>
      </c>
      <c r="J33" s="5">
        <v>141019</v>
      </c>
      <c r="K33" s="5">
        <v>76511</v>
      </c>
      <c r="L33" s="5">
        <v>20533</v>
      </c>
      <c r="M33" s="6">
        <v>2838</v>
      </c>
      <c r="N33" s="3">
        <v>1120763</v>
      </c>
      <c r="O33" s="10">
        <v>2577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x14ac:dyDescent="0.55000000000000004">
      <c r="A34" s="25" t="s">
        <v>45</v>
      </c>
      <c r="B34" s="4"/>
      <c r="C34" s="4">
        <v>930579</v>
      </c>
      <c r="D34" s="4">
        <v>779500</v>
      </c>
      <c r="E34" s="4">
        <v>440789</v>
      </c>
      <c r="F34" s="4">
        <v>295251</v>
      </c>
      <c r="G34" s="4">
        <v>94286</v>
      </c>
      <c r="H34" s="3"/>
      <c r="I34" s="4">
        <v>44083</v>
      </c>
      <c r="J34" s="5">
        <v>146576</v>
      </c>
      <c r="K34" s="5">
        <v>81564</v>
      </c>
      <c r="L34" s="5">
        <v>21495</v>
      </c>
      <c r="M34" s="6">
        <v>2813</v>
      </c>
      <c r="N34" s="3">
        <v>1152831</v>
      </c>
      <c r="O34" s="10">
        <v>2201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x14ac:dyDescent="0.55000000000000004">
      <c r="A35" s="25" t="s">
        <v>46</v>
      </c>
      <c r="B35" s="4"/>
      <c r="C35" s="4">
        <v>1003625</v>
      </c>
      <c r="D35" s="4">
        <v>706631</v>
      </c>
      <c r="E35" s="4">
        <v>434668</v>
      </c>
      <c r="F35" s="4">
        <v>308689</v>
      </c>
      <c r="G35" s="4">
        <v>89636</v>
      </c>
      <c r="H35" s="3"/>
      <c r="I35" s="4">
        <v>49606</v>
      </c>
      <c r="J35" s="5">
        <v>159911</v>
      </c>
      <c r="K35" s="5">
        <v>76179</v>
      </c>
      <c r="L35" s="5">
        <v>18447</v>
      </c>
      <c r="M35" s="6">
        <v>2862</v>
      </c>
      <c r="N35" s="3">
        <v>1236509</v>
      </c>
      <c r="O35" s="10">
        <v>1947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x14ac:dyDescent="0.55000000000000004">
      <c r="A36" s="25" t="s">
        <v>47</v>
      </c>
      <c r="B36" s="4"/>
      <c r="C36" s="4">
        <v>954093</v>
      </c>
      <c r="D36" s="4">
        <v>640929</v>
      </c>
      <c r="E36" s="4">
        <v>422909</v>
      </c>
      <c r="F36" s="4">
        <v>325908</v>
      </c>
      <c r="G36" s="4">
        <v>98015</v>
      </c>
      <c r="H36" s="3"/>
      <c r="I36" s="4">
        <v>44477</v>
      </c>
      <c r="J36" s="5">
        <v>149043</v>
      </c>
      <c r="K36" s="5">
        <v>90924</v>
      </c>
      <c r="L36" s="5">
        <v>20429</v>
      </c>
      <c r="M36" s="6">
        <v>2519</v>
      </c>
      <c r="N36" s="3">
        <v>1216563</v>
      </c>
      <c r="O36" s="10">
        <v>2386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x14ac:dyDescent="0.55000000000000004">
      <c r="A37" s="25" t="s">
        <v>48</v>
      </c>
      <c r="B37" s="4"/>
      <c r="C37" s="4">
        <v>1040201</v>
      </c>
      <c r="D37" s="4">
        <v>639708</v>
      </c>
      <c r="E37" s="4">
        <v>432173</v>
      </c>
      <c r="F37" s="4">
        <v>330725</v>
      </c>
      <c r="G37" s="4">
        <v>101810</v>
      </c>
      <c r="H37" s="3"/>
      <c r="I37" s="4">
        <v>48185</v>
      </c>
      <c r="J37" s="5">
        <v>165720</v>
      </c>
      <c r="K37" s="5">
        <v>89710</v>
      </c>
      <c r="L37" s="5">
        <v>18517</v>
      </c>
      <c r="M37" s="6">
        <v>2896</v>
      </c>
      <c r="N37" s="3">
        <v>1137729</v>
      </c>
      <c r="O37" s="10">
        <v>1900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x14ac:dyDescent="0.55000000000000004">
      <c r="A38" s="25" t="s">
        <v>49</v>
      </c>
      <c r="B38" s="4"/>
      <c r="C38" s="4">
        <v>1001326</v>
      </c>
      <c r="D38" s="4">
        <v>760892</v>
      </c>
      <c r="E38" s="4">
        <v>492645</v>
      </c>
      <c r="F38" s="4">
        <v>305220</v>
      </c>
      <c r="G38" s="4">
        <v>90920</v>
      </c>
      <c r="H38" s="3"/>
      <c r="I38" s="4">
        <v>42560</v>
      </c>
      <c r="J38" s="5">
        <v>157972</v>
      </c>
      <c r="K38" s="5">
        <v>81491</v>
      </c>
      <c r="L38" s="5">
        <v>18550</v>
      </c>
      <c r="M38" s="6">
        <v>2541</v>
      </c>
      <c r="N38" s="3">
        <v>1162593</v>
      </c>
      <c r="O38" s="10">
        <v>1298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55000000000000004">
      <c r="A39" s="25" t="s">
        <v>50</v>
      </c>
      <c r="B39" s="4"/>
      <c r="C39" s="4">
        <v>935155</v>
      </c>
      <c r="D39" s="4">
        <v>764591</v>
      </c>
      <c r="E39" s="4">
        <v>488065</v>
      </c>
      <c r="F39" s="4">
        <v>286354</v>
      </c>
      <c r="G39" s="4">
        <v>96948</v>
      </c>
      <c r="H39" s="3"/>
      <c r="I39" s="4">
        <v>41873</v>
      </c>
      <c r="J39" s="5">
        <v>157549</v>
      </c>
      <c r="K39" s="5">
        <v>86933</v>
      </c>
      <c r="L39" s="5">
        <v>20459</v>
      </c>
      <c r="M39" s="6">
        <v>2617</v>
      </c>
      <c r="N39" s="3">
        <v>1130545</v>
      </c>
      <c r="O39" s="10">
        <v>2860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x14ac:dyDescent="0.55000000000000004">
      <c r="A40" s="25" t="s">
        <v>51</v>
      </c>
      <c r="B40" s="4"/>
      <c r="C40" s="4">
        <v>988728</v>
      </c>
      <c r="D40" s="4">
        <v>712557</v>
      </c>
      <c r="E40" s="4">
        <v>478206</v>
      </c>
      <c r="F40" s="4">
        <v>327534</v>
      </c>
      <c r="G40" s="4">
        <v>92653</v>
      </c>
      <c r="H40" s="3"/>
      <c r="I40" s="4">
        <v>50090</v>
      </c>
      <c r="J40" s="5">
        <v>168031</v>
      </c>
      <c r="K40" s="5">
        <v>87440</v>
      </c>
      <c r="L40" s="5">
        <v>18125</v>
      </c>
      <c r="M40" s="6">
        <v>2638</v>
      </c>
      <c r="N40" s="3">
        <v>1197953</v>
      </c>
      <c r="O40" s="10">
        <v>2469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x14ac:dyDescent="0.55000000000000004">
      <c r="A41" s="25" t="s">
        <v>52</v>
      </c>
      <c r="B41" s="4"/>
      <c r="C41" s="4">
        <v>1042742</v>
      </c>
      <c r="D41" s="4">
        <v>772499</v>
      </c>
      <c r="E41" s="4">
        <v>438143</v>
      </c>
      <c r="F41" s="4">
        <v>305457</v>
      </c>
      <c r="G41" s="4">
        <v>103863</v>
      </c>
      <c r="H41" s="3"/>
      <c r="I41" s="4">
        <v>50072</v>
      </c>
      <c r="J41" s="5">
        <v>149344</v>
      </c>
      <c r="K41" s="5">
        <v>80900</v>
      </c>
      <c r="L41" s="5">
        <v>18468</v>
      </c>
      <c r="M41" s="6">
        <v>2886</v>
      </c>
      <c r="N41" s="3">
        <v>1179122</v>
      </c>
      <c r="O41" s="10">
        <v>1797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x14ac:dyDescent="0.55000000000000004">
      <c r="A42" s="25" t="s">
        <v>53</v>
      </c>
      <c r="B42" s="4"/>
      <c r="C42" s="4">
        <v>1074968</v>
      </c>
      <c r="D42" s="4">
        <v>755742</v>
      </c>
      <c r="E42" s="4">
        <v>462687</v>
      </c>
      <c r="F42" s="4">
        <v>299669</v>
      </c>
      <c r="G42" s="4">
        <v>92796</v>
      </c>
      <c r="H42" s="3"/>
      <c r="I42" s="4">
        <v>45485</v>
      </c>
      <c r="J42" s="5">
        <v>158859</v>
      </c>
      <c r="K42" s="5">
        <v>77220</v>
      </c>
      <c r="L42" s="5">
        <v>21430</v>
      </c>
      <c r="M42" s="6">
        <v>2998</v>
      </c>
      <c r="N42" s="3">
        <v>1133447</v>
      </c>
      <c r="O42" s="10">
        <v>1371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x14ac:dyDescent="0.55000000000000004">
      <c r="A43" s="25" t="s">
        <v>54</v>
      </c>
      <c r="B43" s="4"/>
      <c r="C43" s="4">
        <v>889054</v>
      </c>
      <c r="D43" s="4">
        <v>720853</v>
      </c>
      <c r="E43" s="4">
        <v>452656</v>
      </c>
      <c r="F43" s="4">
        <v>298029</v>
      </c>
      <c r="G43" s="4">
        <v>104726</v>
      </c>
      <c r="H43" s="3"/>
      <c r="I43" s="4">
        <v>48819</v>
      </c>
      <c r="J43" s="5">
        <v>156849</v>
      </c>
      <c r="K43" s="5">
        <v>76867</v>
      </c>
      <c r="L43" s="5">
        <v>20368</v>
      </c>
      <c r="M43" s="6">
        <v>2648</v>
      </c>
      <c r="N43" s="3">
        <v>1178706</v>
      </c>
      <c r="O43" s="10">
        <v>1901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x14ac:dyDescent="0.55000000000000004">
      <c r="A44" s="25" t="s">
        <v>55</v>
      </c>
      <c r="B44" s="4"/>
      <c r="C44" s="4">
        <v>918180</v>
      </c>
      <c r="D44" s="4">
        <v>711959</v>
      </c>
      <c r="E44" s="4">
        <v>506926</v>
      </c>
      <c r="F44" s="4">
        <v>347349</v>
      </c>
      <c r="G44" s="4">
        <v>89211</v>
      </c>
      <c r="H44" s="3"/>
      <c r="I44" s="4">
        <v>48115</v>
      </c>
      <c r="J44" s="5">
        <v>144560</v>
      </c>
      <c r="K44" s="5">
        <v>87080</v>
      </c>
      <c r="L44" s="5">
        <v>19213</v>
      </c>
      <c r="M44" s="6">
        <v>2668</v>
      </c>
      <c r="N44" s="3">
        <v>1200720</v>
      </c>
      <c r="O44" s="10">
        <v>1311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x14ac:dyDescent="0.55000000000000004">
      <c r="A45" s="25" t="s">
        <v>56</v>
      </c>
      <c r="B45" s="4"/>
      <c r="C45" s="4">
        <v>903628</v>
      </c>
      <c r="D45" s="4">
        <v>729893</v>
      </c>
      <c r="E45" s="4">
        <v>511004</v>
      </c>
      <c r="F45" s="4">
        <v>323636</v>
      </c>
      <c r="G45" s="4">
        <v>90553</v>
      </c>
      <c r="H45" s="3"/>
      <c r="I45" s="4">
        <v>43493</v>
      </c>
      <c r="J45" s="5">
        <v>153526</v>
      </c>
      <c r="K45" s="5">
        <v>82089</v>
      </c>
      <c r="L45" s="5">
        <v>20931</v>
      </c>
      <c r="M45" s="6">
        <v>2782</v>
      </c>
      <c r="N45" s="3">
        <v>1211552</v>
      </c>
      <c r="O45" s="10">
        <v>1542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x14ac:dyDescent="0.55000000000000004">
      <c r="A46" s="25" t="s">
        <v>57</v>
      </c>
      <c r="B46" s="4"/>
      <c r="C46" s="4">
        <v>1067046</v>
      </c>
      <c r="D46" s="4">
        <v>736465</v>
      </c>
      <c r="E46" s="4">
        <v>445144</v>
      </c>
      <c r="F46" s="4">
        <v>320359</v>
      </c>
      <c r="G46" s="4">
        <v>97900</v>
      </c>
      <c r="H46" s="3"/>
      <c r="I46" s="4">
        <v>43949</v>
      </c>
      <c r="J46" s="5">
        <v>152483</v>
      </c>
      <c r="K46" s="5">
        <v>91490</v>
      </c>
      <c r="L46" s="5">
        <v>19606</v>
      </c>
      <c r="M46" s="6">
        <v>2875</v>
      </c>
      <c r="N46" s="3">
        <v>1222627</v>
      </c>
      <c r="O46" s="10">
        <v>1944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55000000000000004">
      <c r="A47" s="25" t="s">
        <v>58</v>
      </c>
      <c r="B47" s="4"/>
      <c r="C47" s="4">
        <v>1050263</v>
      </c>
      <c r="D47" s="4">
        <v>779185</v>
      </c>
      <c r="E47" s="4">
        <v>495688</v>
      </c>
      <c r="F47" s="4">
        <v>341574</v>
      </c>
      <c r="G47" s="4">
        <v>89444</v>
      </c>
      <c r="H47" s="3"/>
      <c r="I47" s="4">
        <v>46289</v>
      </c>
      <c r="J47" s="5">
        <v>167671</v>
      </c>
      <c r="K47" s="5">
        <v>76843</v>
      </c>
      <c r="L47" s="5">
        <v>18685</v>
      </c>
      <c r="M47" s="6">
        <v>2956</v>
      </c>
      <c r="N47" s="3">
        <v>1245329</v>
      </c>
      <c r="O47" s="10">
        <v>1023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x14ac:dyDescent="0.55000000000000004">
      <c r="A48" s="25" t="s">
        <v>59</v>
      </c>
      <c r="B48" s="4"/>
      <c r="C48" s="4">
        <v>991041</v>
      </c>
      <c r="D48" s="4">
        <v>677196</v>
      </c>
      <c r="E48" s="4">
        <v>425838</v>
      </c>
      <c r="F48" s="4">
        <v>319665</v>
      </c>
      <c r="G48" s="4">
        <v>104690</v>
      </c>
      <c r="H48" s="3"/>
      <c r="I48" s="4">
        <v>43941</v>
      </c>
      <c r="J48" s="5">
        <v>144194</v>
      </c>
      <c r="K48" s="5">
        <v>79628</v>
      </c>
      <c r="L48" s="5">
        <v>20239</v>
      </c>
      <c r="M48" s="6">
        <v>2804</v>
      </c>
      <c r="N48" s="3">
        <v>1207560</v>
      </c>
      <c r="O48" s="10">
        <v>2824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2" customFormat="1" x14ac:dyDescent="0.55000000000000004">
      <c r="A49" s="25" t="s">
        <v>60</v>
      </c>
      <c r="B49" s="4"/>
      <c r="C49" s="4">
        <v>1061215</v>
      </c>
      <c r="D49" s="4">
        <v>769947</v>
      </c>
      <c r="E49" s="4">
        <v>457131</v>
      </c>
      <c r="F49" s="4">
        <v>287255</v>
      </c>
      <c r="G49" s="4">
        <v>98088</v>
      </c>
      <c r="H49" s="3"/>
      <c r="I49" s="4">
        <v>47404</v>
      </c>
      <c r="J49" s="5">
        <v>142570</v>
      </c>
      <c r="K49" s="5">
        <v>85993</v>
      </c>
      <c r="L49" s="5">
        <v>22135</v>
      </c>
      <c r="M49" s="6">
        <v>2719</v>
      </c>
      <c r="N49" s="3">
        <v>1130210</v>
      </c>
      <c r="O49" s="10">
        <v>1700</v>
      </c>
    </row>
    <row r="50" spans="1:30" s="12" customFormat="1" x14ac:dyDescent="0.55000000000000004">
      <c r="A50" s="25" t="s">
        <v>80</v>
      </c>
      <c r="B50" s="4"/>
      <c r="C50" s="5">
        <f>0.97*C35</f>
        <v>973516.25</v>
      </c>
      <c r="D50" s="5">
        <f t="shared" ref="D50:O50" si="1">0.97*D35</f>
        <v>685432.07</v>
      </c>
      <c r="E50" s="5">
        <f t="shared" si="1"/>
        <v>421627.95999999996</v>
      </c>
      <c r="F50" s="5">
        <f t="shared" si="1"/>
        <v>299428.33</v>
      </c>
      <c r="G50" s="5">
        <f t="shared" si="1"/>
        <v>86946.92</v>
      </c>
      <c r="H50" s="5"/>
      <c r="I50" s="5">
        <f t="shared" si="1"/>
        <v>48117.82</v>
      </c>
      <c r="J50" s="5">
        <f t="shared" si="1"/>
        <v>155113.66999999998</v>
      </c>
      <c r="K50" s="5">
        <f t="shared" si="1"/>
        <v>73893.63</v>
      </c>
      <c r="L50" s="5">
        <f t="shared" si="1"/>
        <v>17893.59</v>
      </c>
      <c r="M50" s="5">
        <f t="shared" si="1"/>
        <v>2776.14</v>
      </c>
      <c r="N50" s="5">
        <f t="shared" si="1"/>
        <v>1199413.73</v>
      </c>
      <c r="O50" s="5">
        <f t="shared" si="1"/>
        <v>1888.59</v>
      </c>
    </row>
    <row r="51" spans="1:30" s="12" customFormat="1" x14ac:dyDescent="0.55000000000000004">
      <c r="A51" s="25" t="s">
        <v>61</v>
      </c>
      <c r="B51" s="4"/>
      <c r="C51" s="4">
        <v>932066</v>
      </c>
      <c r="D51" s="4">
        <v>765263</v>
      </c>
      <c r="E51" s="4">
        <v>492713</v>
      </c>
      <c r="F51" s="4">
        <v>337310</v>
      </c>
      <c r="G51" s="4">
        <v>101629</v>
      </c>
      <c r="H51" s="3"/>
      <c r="I51" s="4">
        <v>42839</v>
      </c>
      <c r="J51" s="5">
        <v>148144</v>
      </c>
      <c r="K51" s="5">
        <v>81523</v>
      </c>
      <c r="L51" s="5">
        <v>20492</v>
      </c>
      <c r="M51" s="6">
        <v>2745</v>
      </c>
      <c r="N51" s="3">
        <v>1231181</v>
      </c>
      <c r="O51" s="10">
        <v>2677</v>
      </c>
    </row>
    <row r="52" spans="1:30" s="12" customFormat="1" x14ac:dyDescent="0.55000000000000004"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7"/>
      <c r="O52" s="7"/>
    </row>
    <row r="53" spans="1:30" x14ac:dyDescent="0.55000000000000004">
      <c r="A53" s="20"/>
      <c r="B53" s="7"/>
      <c r="C53" s="8"/>
      <c r="D53" s="8"/>
      <c r="E53" s="8"/>
      <c r="F53" s="8"/>
      <c r="G53" s="8"/>
      <c r="H53" s="7"/>
      <c r="I53" s="7"/>
      <c r="J53" s="7"/>
      <c r="K53" s="7"/>
      <c r="L53" s="7"/>
      <c r="M53" s="7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2" customFormat="1" x14ac:dyDescent="0.55000000000000004">
      <c r="A54" s="38" t="s">
        <v>0</v>
      </c>
      <c r="B54" s="39" t="s">
        <v>14</v>
      </c>
      <c r="C54" s="38"/>
      <c r="D54" s="38"/>
      <c r="E54" s="38"/>
      <c r="F54" s="38"/>
      <c r="G54" s="38"/>
      <c r="H54" s="38" t="s">
        <v>15</v>
      </c>
      <c r="I54" s="38"/>
      <c r="J54" s="38"/>
      <c r="K54" s="38"/>
      <c r="L54" s="38"/>
      <c r="M54" s="38"/>
      <c r="N54" s="41" t="s">
        <v>9</v>
      </c>
      <c r="O54" s="39"/>
    </row>
    <row r="55" spans="1:30" s="12" customFormat="1" x14ac:dyDescent="0.55000000000000004">
      <c r="A55" s="38"/>
      <c r="B55" s="23" t="s">
        <v>2</v>
      </c>
      <c r="C55" s="23" t="s">
        <v>3</v>
      </c>
      <c r="D55" s="23" t="s">
        <v>4</v>
      </c>
      <c r="E55" s="23" t="s">
        <v>5</v>
      </c>
      <c r="F55" s="23" t="s">
        <v>6</v>
      </c>
      <c r="G55" s="24" t="s">
        <v>7</v>
      </c>
      <c r="H55" s="22" t="s">
        <v>2</v>
      </c>
      <c r="I55" s="23" t="s">
        <v>3</v>
      </c>
      <c r="J55" s="23" t="s">
        <v>4</v>
      </c>
      <c r="K55" s="23" t="s">
        <v>5</v>
      </c>
      <c r="L55" s="23" t="s">
        <v>6</v>
      </c>
      <c r="M55" s="24" t="s">
        <v>7</v>
      </c>
      <c r="N55" s="15" t="s">
        <v>10</v>
      </c>
      <c r="O55" s="16" t="s">
        <v>11</v>
      </c>
    </row>
    <row r="56" spans="1:30" x14ac:dyDescent="0.55000000000000004">
      <c r="A56" s="25" t="s">
        <v>62</v>
      </c>
      <c r="B56" s="4"/>
      <c r="C56" s="4">
        <v>929144</v>
      </c>
      <c r="D56" s="4">
        <v>728406</v>
      </c>
      <c r="E56" s="4">
        <v>502175</v>
      </c>
      <c r="F56" s="4">
        <v>338504</v>
      </c>
      <c r="G56" s="4">
        <v>91438</v>
      </c>
      <c r="H56" s="3"/>
      <c r="I56" s="4">
        <v>50325</v>
      </c>
      <c r="J56" s="5">
        <v>144445</v>
      </c>
      <c r="K56" s="5">
        <v>87292</v>
      </c>
      <c r="L56" s="5">
        <v>19006</v>
      </c>
      <c r="M56" s="6">
        <v>2788</v>
      </c>
      <c r="N56" s="3">
        <v>1165771</v>
      </c>
      <c r="O56" s="10">
        <v>1638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x14ac:dyDescent="0.55000000000000004">
      <c r="A57" s="25" t="s">
        <v>63</v>
      </c>
      <c r="B57" s="4"/>
      <c r="C57" s="4">
        <v>980113</v>
      </c>
      <c r="D57" s="4">
        <v>770196</v>
      </c>
      <c r="E57" s="4">
        <v>464520</v>
      </c>
      <c r="F57" s="4">
        <v>345005</v>
      </c>
      <c r="G57" s="4">
        <v>99234</v>
      </c>
      <c r="H57" s="3"/>
      <c r="I57" s="4">
        <v>48372</v>
      </c>
      <c r="J57" s="5">
        <v>163157</v>
      </c>
      <c r="K57" s="5">
        <v>76781</v>
      </c>
      <c r="L57" s="5">
        <v>20616</v>
      </c>
      <c r="M57" s="6">
        <v>3022</v>
      </c>
      <c r="N57" s="3">
        <v>1151993</v>
      </c>
      <c r="O57" s="10">
        <v>2333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x14ac:dyDescent="0.55000000000000004">
      <c r="A58" s="25" t="s">
        <v>64</v>
      </c>
      <c r="B58" s="4"/>
      <c r="C58" s="4">
        <v>906984</v>
      </c>
      <c r="D58" s="4">
        <v>703304</v>
      </c>
      <c r="E58" s="4">
        <v>490084</v>
      </c>
      <c r="F58" s="4">
        <v>287819</v>
      </c>
      <c r="G58" s="4">
        <v>98840</v>
      </c>
      <c r="H58" s="3"/>
      <c r="I58" s="4">
        <v>44807</v>
      </c>
      <c r="J58" s="5">
        <v>165462</v>
      </c>
      <c r="K58" s="5">
        <v>91320</v>
      </c>
      <c r="L58" s="5">
        <v>21758</v>
      </c>
      <c r="M58" s="6">
        <v>2944</v>
      </c>
      <c r="N58" s="3">
        <v>1212039</v>
      </c>
      <c r="O58" s="10">
        <v>2694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x14ac:dyDescent="0.55000000000000004">
      <c r="A59" s="25" t="s">
        <v>65</v>
      </c>
      <c r="B59" s="4"/>
      <c r="C59" s="4">
        <v>1016508</v>
      </c>
      <c r="D59" s="4">
        <v>645292</v>
      </c>
      <c r="E59" s="4">
        <v>513155</v>
      </c>
      <c r="F59" s="4">
        <v>298675</v>
      </c>
      <c r="G59" s="4">
        <v>105271</v>
      </c>
      <c r="H59" s="3"/>
      <c r="I59" s="4">
        <v>42741</v>
      </c>
      <c r="J59" s="5">
        <v>165687</v>
      </c>
      <c r="K59" s="5">
        <v>77010</v>
      </c>
      <c r="L59" s="5">
        <v>21367</v>
      </c>
      <c r="M59" s="6">
        <v>2613</v>
      </c>
      <c r="N59" s="3">
        <v>1116186</v>
      </c>
      <c r="O59" s="10">
        <v>1808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x14ac:dyDescent="0.55000000000000004">
      <c r="A60" s="25" t="s">
        <v>66</v>
      </c>
      <c r="B60" s="4"/>
      <c r="C60" s="4">
        <v>1024212</v>
      </c>
      <c r="D60" s="4">
        <v>771740</v>
      </c>
      <c r="E60" s="4">
        <v>457977</v>
      </c>
      <c r="F60" s="4">
        <v>326958</v>
      </c>
      <c r="G60" s="4">
        <v>96290</v>
      </c>
      <c r="H60" s="3"/>
      <c r="I60" s="4">
        <v>41897</v>
      </c>
      <c r="J60" s="5">
        <v>152310</v>
      </c>
      <c r="K60" s="5">
        <v>89634</v>
      </c>
      <c r="L60" s="5">
        <v>19188</v>
      </c>
      <c r="M60" s="6">
        <v>2845</v>
      </c>
      <c r="N60" s="3">
        <v>1210431</v>
      </c>
      <c r="O60" s="10">
        <v>1130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x14ac:dyDescent="0.55000000000000004">
      <c r="A61" s="25" t="s">
        <v>67</v>
      </c>
      <c r="B61" s="4"/>
      <c r="C61" s="4">
        <v>900912</v>
      </c>
      <c r="D61" s="4">
        <v>661410</v>
      </c>
      <c r="E61" s="4">
        <v>510483</v>
      </c>
      <c r="F61" s="4">
        <v>340115</v>
      </c>
      <c r="G61" s="4">
        <v>91945</v>
      </c>
      <c r="H61" s="3"/>
      <c r="I61" s="4">
        <v>43092</v>
      </c>
      <c r="J61" s="5">
        <v>166197</v>
      </c>
      <c r="K61" s="5">
        <v>92456</v>
      </c>
      <c r="L61" s="5">
        <v>19438</v>
      </c>
      <c r="M61" s="6">
        <v>2661</v>
      </c>
      <c r="N61" s="3">
        <v>1205280</v>
      </c>
      <c r="O61" s="10">
        <v>1918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x14ac:dyDescent="0.55000000000000004">
      <c r="A62" s="25" t="s">
        <v>68</v>
      </c>
      <c r="B62" s="4"/>
      <c r="C62" s="4">
        <v>1021196</v>
      </c>
      <c r="D62" s="4">
        <v>717800</v>
      </c>
      <c r="E62" s="4">
        <v>456104</v>
      </c>
      <c r="F62" s="4">
        <v>339138</v>
      </c>
      <c r="G62" s="4">
        <v>102898</v>
      </c>
      <c r="H62" s="3"/>
      <c r="I62" s="4">
        <v>48264</v>
      </c>
      <c r="J62" s="5">
        <v>147555</v>
      </c>
      <c r="K62" s="5">
        <v>79767</v>
      </c>
      <c r="L62" s="5">
        <v>19632</v>
      </c>
      <c r="M62" s="6">
        <v>2754</v>
      </c>
      <c r="N62" s="3">
        <v>1144520</v>
      </c>
      <c r="O62" s="10">
        <v>1633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55000000000000004">
      <c r="A63" s="25" t="s">
        <v>69</v>
      </c>
      <c r="B63" s="4"/>
      <c r="C63" s="4">
        <v>936610</v>
      </c>
      <c r="D63" s="4">
        <v>685238</v>
      </c>
      <c r="E63" s="4">
        <v>431068</v>
      </c>
      <c r="F63" s="4">
        <v>335188</v>
      </c>
      <c r="G63" s="4">
        <v>91419</v>
      </c>
      <c r="H63" s="3"/>
      <c r="I63" s="4">
        <v>47147</v>
      </c>
      <c r="J63" s="5">
        <v>161660</v>
      </c>
      <c r="K63" s="5">
        <v>80375</v>
      </c>
      <c r="L63" s="5">
        <v>19195</v>
      </c>
      <c r="M63" s="6">
        <v>2559</v>
      </c>
      <c r="N63" s="3">
        <v>1115543</v>
      </c>
      <c r="O63" s="10">
        <v>1663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x14ac:dyDescent="0.55000000000000004">
      <c r="A64" s="25" t="s">
        <v>70</v>
      </c>
      <c r="B64" s="4"/>
      <c r="C64" s="4">
        <v>1064795</v>
      </c>
      <c r="D64" s="4">
        <v>703968</v>
      </c>
      <c r="E64" s="4">
        <v>456118</v>
      </c>
      <c r="F64" s="4">
        <v>335798</v>
      </c>
      <c r="G64" s="4">
        <v>87171</v>
      </c>
      <c r="H64" s="3"/>
      <c r="I64" s="4">
        <v>44790</v>
      </c>
      <c r="J64" s="5">
        <v>140597</v>
      </c>
      <c r="K64" s="5">
        <v>81908</v>
      </c>
      <c r="L64" s="5">
        <v>22047</v>
      </c>
      <c r="M64" s="6">
        <v>2663</v>
      </c>
      <c r="N64" s="3">
        <v>1209021</v>
      </c>
      <c r="O64" s="10">
        <v>2265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3" x14ac:dyDescent="0.55000000000000004">
      <c r="A65" s="25" t="s">
        <v>71</v>
      </c>
      <c r="B65" s="4"/>
      <c r="C65" s="4">
        <v>1067333</v>
      </c>
      <c r="D65" s="4">
        <v>772117</v>
      </c>
      <c r="E65" s="4">
        <v>467987</v>
      </c>
      <c r="F65" s="4">
        <v>298113</v>
      </c>
      <c r="G65" s="4">
        <v>93152</v>
      </c>
      <c r="H65" s="3"/>
      <c r="I65" s="4">
        <v>47443</v>
      </c>
      <c r="J65" s="5">
        <v>141737</v>
      </c>
      <c r="K65" s="5">
        <v>88296</v>
      </c>
      <c r="L65" s="5">
        <v>21580</v>
      </c>
      <c r="M65" s="6">
        <v>2682</v>
      </c>
      <c r="N65" s="3">
        <v>1142679</v>
      </c>
      <c r="O65" s="10">
        <v>2713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3" x14ac:dyDescent="0.55000000000000004">
      <c r="A66" s="25" t="s">
        <v>72</v>
      </c>
      <c r="B66" s="4"/>
      <c r="C66" s="4">
        <v>963449</v>
      </c>
      <c r="D66" s="4">
        <v>667615</v>
      </c>
      <c r="E66" s="4">
        <v>491315</v>
      </c>
      <c r="F66" s="4">
        <v>332215</v>
      </c>
      <c r="G66" s="4">
        <v>104669</v>
      </c>
      <c r="H66" s="3"/>
      <c r="I66" s="4">
        <v>41633</v>
      </c>
      <c r="J66" s="5">
        <v>155635</v>
      </c>
      <c r="K66" s="5">
        <v>79417</v>
      </c>
      <c r="L66" s="5">
        <v>20120</v>
      </c>
      <c r="M66" s="6">
        <v>2616</v>
      </c>
      <c r="N66" s="3">
        <v>1134982</v>
      </c>
      <c r="O66" s="10">
        <v>1195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3" x14ac:dyDescent="0.55000000000000004">
      <c r="A67" s="25" t="s">
        <v>73</v>
      </c>
      <c r="B67" s="4"/>
      <c r="C67" s="4">
        <v>889015</v>
      </c>
      <c r="D67" s="4">
        <v>673527</v>
      </c>
      <c r="E67" s="4">
        <v>472046</v>
      </c>
      <c r="F67" s="4">
        <v>302810</v>
      </c>
      <c r="G67" s="4">
        <v>98390</v>
      </c>
      <c r="H67" s="3"/>
      <c r="I67" s="4">
        <v>49134</v>
      </c>
      <c r="J67" s="5">
        <v>153240</v>
      </c>
      <c r="K67" s="5">
        <v>91328</v>
      </c>
      <c r="L67" s="5">
        <v>18234</v>
      </c>
      <c r="M67" s="6">
        <v>2784</v>
      </c>
      <c r="N67" s="3">
        <v>1172733</v>
      </c>
      <c r="O67" s="10">
        <v>1907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3" x14ac:dyDescent="0.55000000000000004">
      <c r="A68" s="25" t="s">
        <v>74</v>
      </c>
      <c r="B68" s="4"/>
      <c r="C68" s="4">
        <v>1050159</v>
      </c>
      <c r="D68" s="4">
        <v>667940</v>
      </c>
      <c r="E68" s="4">
        <v>478350</v>
      </c>
      <c r="F68" s="4">
        <v>337965</v>
      </c>
      <c r="G68" s="4">
        <v>105556</v>
      </c>
      <c r="H68" s="3"/>
      <c r="I68" s="4">
        <v>46153</v>
      </c>
      <c r="J68" s="5">
        <v>144791</v>
      </c>
      <c r="K68" s="5">
        <v>86422</v>
      </c>
      <c r="L68" s="5">
        <v>19058</v>
      </c>
      <c r="M68" s="6">
        <v>2892</v>
      </c>
      <c r="N68" s="3">
        <v>1144484</v>
      </c>
      <c r="O68" s="10">
        <v>1564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3" x14ac:dyDescent="0.55000000000000004">
      <c r="A69" s="25" t="s">
        <v>75</v>
      </c>
      <c r="B69" s="4"/>
      <c r="C69" s="4">
        <v>907650</v>
      </c>
      <c r="D69" s="4">
        <v>711001</v>
      </c>
      <c r="E69" s="4">
        <v>441726</v>
      </c>
      <c r="F69" s="4">
        <v>307472</v>
      </c>
      <c r="G69" s="4">
        <v>100041</v>
      </c>
      <c r="H69" s="3"/>
      <c r="I69" s="4">
        <v>50200</v>
      </c>
      <c r="J69" s="5">
        <v>142529</v>
      </c>
      <c r="K69" s="5">
        <v>85425</v>
      </c>
      <c r="L69" s="5">
        <v>18754</v>
      </c>
      <c r="M69" s="6">
        <v>2511</v>
      </c>
      <c r="N69" s="3">
        <v>1239066</v>
      </c>
      <c r="O69" s="10">
        <v>1669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3" x14ac:dyDescent="0.55000000000000004">
      <c r="A70" s="25" t="s">
        <v>76</v>
      </c>
      <c r="B70" s="4"/>
      <c r="C70" s="4">
        <v>904187</v>
      </c>
      <c r="D70" s="4">
        <v>692742</v>
      </c>
      <c r="E70" s="4">
        <v>499591</v>
      </c>
      <c r="F70" s="4">
        <v>331048</v>
      </c>
      <c r="G70" s="4">
        <v>100272</v>
      </c>
      <c r="H70" s="3"/>
      <c r="I70" s="4">
        <v>46368</v>
      </c>
      <c r="J70" s="5">
        <v>145395</v>
      </c>
      <c r="K70" s="5">
        <v>89778</v>
      </c>
      <c r="L70" s="5">
        <v>21373</v>
      </c>
      <c r="M70" s="6">
        <v>2758</v>
      </c>
      <c r="N70" s="3">
        <v>1162920</v>
      </c>
      <c r="O70" s="10">
        <v>2672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3" x14ac:dyDescent="0.55000000000000004">
      <c r="A71" s="25" t="s">
        <v>77</v>
      </c>
      <c r="B71" s="4"/>
      <c r="C71" s="4">
        <v>940741</v>
      </c>
      <c r="D71" s="4">
        <v>721837</v>
      </c>
      <c r="E71" s="4">
        <v>429637</v>
      </c>
      <c r="F71" s="4">
        <v>334545</v>
      </c>
      <c r="G71" s="4">
        <v>103834</v>
      </c>
      <c r="H71" s="3"/>
      <c r="I71" s="4">
        <v>44024</v>
      </c>
      <c r="J71" s="5">
        <v>139603</v>
      </c>
      <c r="K71" s="5">
        <v>83309</v>
      </c>
      <c r="L71" s="5">
        <v>21108</v>
      </c>
      <c r="M71" s="6">
        <v>2796</v>
      </c>
      <c r="N71" s="3">
        <v>1110770</v>
      </c>
      <c r="O71" s="10">
        <v>2779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3" x14ac:dyDescent="0.55000000000000004">
      <c r="A72" s="25" t="s">
        <v>78</v>
      </c>
      <c r="B72" s="4"/>
      <c r="C72" s="4">
        <v>990539</v>
      </c>
      <c r="D72" s="4">
        <v>681079</v>
      </c>
      <c r="E72" s="4">
        <v>435101</v>
      </c>
      <c r="F72" s="4">
        <v>321919</v>
      </c>
      <c r="G72" s="4">
        <v>90569</v>
      </c>
      <c r="H72" s="3"/>
      <c r="I72" s="4">
        <v>44240</v>
      </c>
      <c r="J72" s="5">
        <v>169411</v>
      </c>
      <c r="K72" s="5">
        <v>80131</v>
      </c>
      <c r="L72" s="5">
        <v>20302</v>
      </c>
      <c r="M72" s="6">
        <v>3001</v>
      </c>
      <c r="N72" s="3">
        <v>1169898</v>
      </c>
      <c r="O72" s="10">
        <v>1041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3" x14ac:dyDescent="0.55000000000000004">
      <c r="A73" s="25" t="s">
        <v>79</v>
      </c>
      <c r="B73" s="4"/>
      <c r="C73" s="4">
        <v>950187</v>
      </c>
      <c r="D73" s="4">
        <v>771447</v>
      </c>
      <c r="E73" s="4">
        <v>484378</v>
      </c>
      <c r="F73" s="4">
        <v>341427</v>
      </c>
      <c r="G73" s="4">
        <v>89344</v>
      </c>
      <c r="H73" s="3"/>
      <c r="I73" s="4">
        <v>45691</v>
      </c>
      <c r="J73" s="5">
        <v>150861</v>
      </c>
      <c r="K73" s="5">
        <v>83461</v>
      </c>
      <c r="L73" s="5">
        <v>20701</v>
      </c>
      <c r="M73" s="6">
        <v>2861</v>
      </c>
      <c r="N73" s="3">
        <v>1138189</v>
      </c>
      <c r="O73" s="10">
        <v>2501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3" s="12" customFormat="1" x14ac:dyDescent="0.55000000000000004"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7"/>
      <c r="O74" s="7"/>
    </row>
    <row r="75" spans="1:33" x14ac:dyDescent="0.5500000000000000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33" s="12" customFormat="1" x14ac:dyDescent="0.55000000000000004">
      <c r="A76" s="38" t="s">
        <v>0</v>
      </c>
      <c r="B76" s="39" t="s">
        <v>14</v>
      </c>
      <c r="C76" s="38"/>
      <c r="D76" s="38"/>
      <c r="E76" s="38"/>
      <c r="F76" s="38"/>
      <c r="G76" s="38"/>
      <c r="H76" s="38" t="s">
        <v>15</v>
      </c>
      <c r="I76" s="38"/>
      <c r="J76" s="38"/>
      <c r="K76" s="38"/>
      <c r="L76" s="38"/>
      <c r="M76" s="38"/>
      <c r="N76" s="41" t="s">
        <v>9</v>
      </c>
      <c r="O76" s="39"/>
    </row>
    <row r="77" spans="1:33" s="12" customFormat="1" x14ac:dyDescent="0.55000000000000004">
      <c r="A77" s="38"/>
      <c r="B77" s="23" t="s">
        <v>2</v>
      </c>
      <c r="C77" s="23" t="s">
        <v>3</v>
      </c>
      <c r="D77" s="23" t="s">
        <v>4</v>
      </c>
      <c r="E77" s="23" t="s">
        <v>5</v>
      </c>
      <c r="F77" s="23" t="s">
        <v>6</v>
      </c>
      <c r="G77" s="24" t="s">
        <v>7</v>
      </c>
      <c r="H77" s="22" t="s">
        <v>2</v>
      </c>
      <c r="I77" s="23" t="s">
        <v>3</v>
      </c>
      <c r="J77" s="23" t="s">
        <v>4</v>
      </c>
      <c r="K77" s="23" t="s">
        <v>5</v>
      </c>
      <c r="L77" s="23" t="s">
        <v>6</v>
      </c>
      <c r="M77" s="24" t="s">
        <v>7</v>
      </c>
      <c r="N77" s="15" t="s">
        <v>10</v>
      </c>
      <c r="O77" s="16" t="s">
        <v>11</v>
      </c>
    </row>
    <row r="78" spans="1:33" x14ac:dyDescent="0.55000000000000004">
      <c r="A78" s="25" t="s">
        <v>16</v>
      </c>
      <c r="B78" s="4"/>
      <c r="C78" s="4">
        <v>1015538</v>
      </c>
      <c r="D78" s="4">
        <v>777099</v>
      </c>
      <c r="E78" s="4">
        <v>434873</v>
      </c>
      <c r="F78" s="4">
        <v>306796</v>
      </c>
      <c r="G78" s="4">
        <v>94797</v>
      </c>
      <c r="H78" s="3"/>
      <c r="I78" s="4">
        <v>47074</v>
      </c>
      <c r="J78" s="5">
        <v>160534</v>
      </c>
      <c r="K78" s="5">
        <v>76100</v>
      </c>
      <c r="L78" s="5">
        <v>20534</v>
      </c>
      <c r="M78" s="6">
        <v>3036</v>
      </c>
      <c r="N78" s="3">
        <v>1215273</v>
      </c>
      <c r="O78" s="10">
        <v>2948</v>
      </c>
      <c r="P78" s="12"/>
      <c r="Q78" s="12"/>
      <c r="R78" s="12"/>
    </row>
    <row r="79" spans="1:33" x14ac:dyDescent="0.55000000000000004">
      <c r="A79" s="25" t="s">
        <v>17</v>
      </c>
      <c r="B79" s="4"/>
      <c r="C79" s="4">
        <v>891086</v>
      </c>
      <c r="D79" s="4">
        <v>660757</v>
      </c>
      <c r="E79" s="4">
        <v>489211</v>
      </c>
      <c r="F79" s="4">
        <v>332301</v>
      </c>
      <c r="G79" s="4">
        <v>100165</v>
      </c>
      <c r="H79" s="3"/>
      <c r="I79" s="4">
        <v>47685</v>
      </c>
      <c r="J79" s="5">
        <v>149495</v>
      </c>
      <c r="K79" s="5">
        <v>88704</v>
      </c>
      <c r="L79" s="5">
        <v>20094</v>
      </c>
      <c r="M79" s="6">
        <v>2710</v>
      </c>
      <c r="N79" s="3">
        <v>1133770</v>
      </c>
      <c r="O79" s="10">
        <v>1092</v>
      </c>
      <c r="P79" s="12"/>
      <c r="Q79" s="1"/>
      <c r="R79" s="1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x14ac:dyDescent="0.55000000000000004">
      <c r="A80" s="25" t="s">
        <v>18</v>
      </c>
      <c r="B80" s="29"/>
      <c r="C80" s="27">
        <f>1.05*C45</f>
        <v>948809.4</v>
      </c>
      <c r="D80" s="27">
        <f t="shared" ref="D80:O80" si="2">1.05*D45</f>
        <v>766387.65</v>
      </c>
      <c r="E80" s="27">
        <f t="shared" si="2"/>
        <v>536554.20000000007</v>
      </c>
      <c r="F80" s="27">
        <f t="shared" si="2"/>
        <v>339817.8</v>
      </c>
      <c r="G80" s="28">
        <f t="shared" si="2"/>
        <v>95080.650000000009</v>
      </c>
      <c r="H80" s="30"/>
      <c r="I80" s="27">
        <f t="shared" si="2"/>
        <v>45667.65</v>
      </c>
      <c r="J80" s="27">
        <f t="shared" si="2"/>
        <v>161202.30000000002</v>
      </c>
      <c r="K80" s="27">
        <f t="shared" si="2"/>
        <v>86193.45</v>
      </c>
      <c r="L80" s="27">
        <f t="shared" si="2"/>
        <v>21977.55</v>
      </c>
      <c r="M80" s="27">
        <f t="shared" si="2"/>
        <v>2921.1</v>
      </c>
      <c r="N80" s="26">
        <f>1.05*N45</f>
        <v>1272129.6000000001</v>
      </c>
      <c r="O80" s="28">
        <f t="shared" si="2"/>
        <v>1619.1000000000001</v>
      </c>
      <c r="P80" s="12"/>
      <c r="Q80" s="1"/>
      <c r="R80" s="1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x14ac:dyDescent="0.55000000000000004">
      <c r="A81" s="25" t="s">
        <v>19</v>
      </c>
      <c r="B81" s="29"/>
      <c r="C81" s="27">
        <f t="shared" ref="C81:G81" si="3">1.05*C46</f>
        <v>1120398.3</v>
      </c>
      <c r="D81" s="27">
        <f t="shared" si="3"/>
        <v>773288.25</v>
      </c>
      <c r="E81" s="27">
        <f t="shared" si="3"/>
        <v>467401.2</v>
      </c>
      <c r="F81" s="27">
        <f t="shared" si="3"/>
        <v>336376.95</v>
      </c>
      <c r="G81" s="28">
        <f t="shared" si="3"/>
        <v>102795</v>
      </c>
      <c r="H81" s="30"/>
      <c r="I81" s="27">
        <f t="shared" ref="I81:O81" si="4">1.05*I46</f>
        <v>46146.450000000004</v>
      </c>
      <c r="J81" s="27">
        <f t="shared" si="4"/>
        <v>160107.15</v>
      </c>
      <c r="K81" s="27">
        <f t="shared" si="4"/>
        <v>96064.5</v>
      </c>
      <c r="L81" s="27">
        <f t="shared" si="4"/>
        <v>20586.3</v>
      </c>
      <c r="M81" s="27">
        <f t="shared" si="4"/>
        <v>3018.75</v>
      </c>
      <c r="N81" s="26">
        <f t="shared" si="4"/>
        <v>1283758.3500000001</v>
      </c>
      <c r="O81" s="28">
        <f t="shared" si="4"/>
        <v>2041.2</v>
      </c>
      <c r="P81" s="12"/>
      <c r="Q81" s="1"/>
      <c r="R81" s="1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x14ac:dyDescent="0.55000000000000004">
      <c r="A82" s="25" t="s">
        <v>20</v>
      </c>
      <c r="B82" s="3"/>
      <c r="C82" s="5">
        <f t="shared" ref="C82:G82" si="5">1.05*C47</f>
        <v>1102776.1500000001</v>
      </c>
      <c r="D82" s="5">
        <f t="shared" si="5"/>
        <v>818144.25</v>
      </c>
      <c r="E82" s="5">
        <f t="shared" si="5"/>
        <v>520472.4</v>
      </c>
      <c r="F82" s="5">
        <f t="shared" si="5"/>
        <v>358652.7</v>
      </c>
      <c r="G82" s="6">
        <f t="shared" si="5"/>
        <v>93916.2</v>
      </c>
      <c r="H82" s="4"/>
      <c r="I82" s="5">
        <f t="shared" ref="I82:O82" si="6">1.05*I47</f>
        <v>48603.450000000004</v>
      </c>
      <c r="J82" s="5">
        <f t="shared" si="6"/>
        <v>176054.55000000002</v>
      </c>
      <c r="K82" s="5">
        <f t="shared" si="6"/>
        <v>80685.150000000009</v>
      </c>
      <c r="L82" s="5">
        <f t="shared" si="6"/>
        <v>19619.25</v>
      </c>
      <c r="M82" s="5">
        <f t="shared" si="6"/>
        <v>3103.8</v>
      </c>
      <c r="N82" s="36">
        <f t="shared" si="6"/>
        <v>1307595.45</v>
      </c>
      <c r="O82" s="6">
        <f t="shared" si="6"/>
        <v>1074.1500000000001</v>
      </c>
      <c r="P82" s="12"/>
      <c r="Q82" s="1"/>
      <c r="R82" s="1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x14ac:dyDescent="0.55000000000000004">
      <c r="A83" s="25" t="s">
        <v>21</v>
      </c>
      <c r="B83" s="31"/>
      <c r="C83" s="32">
        <f t="shared" ref="C83:G83" si="7">1.05*C48</f>
        <v>1040593.05</v>
      </c>
      <c r="D83" s="32">
        <f t="shared" si="7"/>
        <v>711055.8</v>
      </c>
      <c r="E83" s="32">
        <f t="shared" si="7"/>
        <v>447129.9</v>
      </c>
      <c r="F83" s="32">
        <f t="shared" si="7"/>
        <v>335648.25</v>
      </c>
      <c r="G83" s="33">
        <f t="shared" si="7"/>
        <v>109924.5</v>
      </c>
      <c r="H83" s="34"/>
      <c r="I83" s="32">
        <f t="shared" ref="I83:O83" si="8">1.05*I48</f>
        <v>46138.05</v>
      </c>
      <c r="J83" s="32">
        <f t="shared" si="8"/>
        <v>151403.70000000001</v>
      </c>
      <c r="K83" s="32">
        <f t="shared" si="8"/>
        <v>83609.400000000009</v>
      </c>
      <c r="L83" s="32">
        <f t="shared" si="8"/>
        <v>21250.95</v>
      </c>
      <c r="M83" s="32">
        <f t="shared" si="8"/>
        <v>2944.2000000000003</v>
      </c>
      <c r="N83" s="35">
        <f t="shared" si="8"/>
        <v>1267938</v>
      </c>
      <c r="O83" s="33">
        <f t="shared" si="8"/>
        <v>2965.2000000000003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x14ac:dyDescent="0.55000000000000004">
      <c r="A84" s="25" t="s">
        <v>22</v>
      </c>
      <c r="B84" s="31"/>
      <c r="C84" s="32">
        <f t="shared" ref="C84:G84" si="9">1.05*C49</f>
        <v>1114275.75</v>
      </c>
      <c r="D84" s="32">
        <f t="shared" si="9"/>
        <v>808444.35</v>
      </c>
      <c r="E84" s="32">
        <f t="shared" si="9"/>
        <v>479987.55000000005</v>
      </c>
      <c r="F84" s="32">
        <f t="shared" si="9"/>
        <v>301617.75</v>
      </c>
      <c r="G84" s="33">
        <f t="shared" si="9"/>
        <v>102992.40000000001</v>
      </c>
      <c r="H84" s="34"/>
      <c r="I84" s="32">
        <f t="shared" ref="I84:O84" si="10">1.05*I49</f>
        <v>49774.200000000004</v>
      </c>
      <c r="J84" s="32">
        <f t="shared" si="10"/>
        <v>149698.5</v>
      </c>
      <c r="K84" s="32">
        <f t="shared" si="10"/>
        <v>90292.650000000009</v>
      </c>
      <c r="L84" s="32">
        <f t="shared" si="10"/>
        <v>23241.75</v>
      </c>
      <c r="M84" s="32">
        <f t="shared" si="10"/>
        <v>2854.9500000000003</v>
      </c>
      <c r="N84" s="35">
        <f t="shared" si="10"/>
        <v>1186720.5</v>
      </c>
      <c r="O84" s="33">
        <f t="shared" si="10"/>
        <v>1785</v>
      </c>
      <c r="P84" s="12"/>
      <c r="Q84" s="40"/>
      <c r="R84" s="40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55000000000000004">
      <c r="A85" s="25" t="s">
        <v>23</v>
      </c>
      <c r="B85" s="31"/>
      <c r="C85" s="32">
        <f t="shared" ref="C85:G85" si="11">1.05*C51</f>
        <v>978669.3</v>
      </c>
      <c r="D85" s="32">
        <f t="shared" si="11"/>
        <v>803526.15</v>
      </c>
      <c r="E85" s="32">
        <f t="shared" si="11"/>
        <v>517348.65</v>
      </c>
      <c r="F85" s="32">
        <f t="shared" si="11"/>
        <v>354175.5</v>
      </c>
      <c r="G85" s="33">
        <f t="shared" si="11"/>
        <v>106710.45000000001</v>
      </c>
      <c r="H85" s="34"/>
      <c r="I85" s="32">
        <f t="shared" ref="I85:O85" si="12">1.05*I51</f>
        <v>44980.950000000004</v>
      </c>
      <c r="J85" s="32">
        <f t="shared" si="12"/>
        <v>155551.20000000001</v>
      </c>
      <c r="K85" s="32">
        <f t="shared" si="12"/>
        <v>85599.150000000009</v>
      </c>
      <c r="L85" s="32">
        <f t="shared" si="12"/>
        <v>21516.600000000002</v>
      </c>
      <c r="M85" s="32">
        <f t="shared" si="12"/>
        <v>2882.25</v>
      </c>
      <c r="N85" s="35">
        <f t="shared" si="12"/>
        <v>1292740.05</v>
      </c>
      <c r="O85" s="33">
        <f t="shared" si="12"/>
        <v>2810.85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x14ac:dyDescent="0.55000000000000004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"/>
      <c r="R86" s="1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x14ac:dyDescent="0.55000000000000004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"/>
      <c r="R87" s="1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x14ac:dyDescent="0.55000000000000004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"/>
      <c r="R88" s="1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x14ac:dyDescent="0.55000000000000004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"/>
      <c r="R89" s="1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x14ac:dyDescent="0.55000000000000004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"/>
      <c r="R90" s="1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x14ac:dyDescent="0.55000000000000004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x14ac:dyDescent="0.55000000000000004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0"/>
      <c r="R92" s="40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x14ac:dyDescent="0.55000000000000004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x14ac:dyDescent="0.55000000000000004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"/>
      <c r="R94" s="1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x14ac:dyDescent="0.55000000000000004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"/>
      <c r="R95" s="1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x14ac:dyDescent="0.55000000000000004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"/>
      <c r="R96" s="1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2:33" x14ac:dyDescent="0.55000000000000004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"/>
      <c r="R97" s="1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2:33" x14ac:dyDescent="0.55000000000000004">
      <c r="P98" s="12"/>
      <c r="Q98" s="1"/>
      <c r="R98" s="1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2:33" x14ac:dyDescent="0.55000000000000004"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2:33" x14ac:dyDescent="0.55000000000000004"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2:33" x14ac:dyDescent="0.55000000000000004"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</sheetData>
  <mergeCells count="21">
    <mergeCell ref="Q92:R92"/>
    <mergeCell ref="A30:A31"/>
    <mergeCell ref="A54:A55"/>
    <mergeCell ref="Q84:R84"/>
    <mergeCell ref="A76:A77"/>
    <mergeCell ref="B76:G76"/>
    <mergeCell ref="H76:M76"/>
    <mergeCell ref="N76:O76"/>
    <mergeCell ref="N6:O6"/>
    <mergeCell ref="B30:G30"/>
    <mergeCell ref="H30:M30"/>
    <mergeCell ref="N30:O30"/>
    <mergeCell ref="B54:G54"/>
    <mergeCell ref="H54:M54"/>
    <mergeCell ref="N54:O54"/>
    <mergeCell ref="A6:A7"/>
    <mergeCell ref="B1:G1"/>
    <mergeCell ref="H6:M6"/>
    <mergeCell ref="B6:G6"/>
    <mergeCell ref="A1:A3"/>
    <mergeCell ref="I3:J3"/>
  </mergeCells>
  <phoneticPr fontId="1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 組 (奇数番号)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k-yam</dc:creator>
  <cp:lastModifiedBy>k-yam</cp:lastModifiedBy>
  <cp:lastPrinted>2021-05-27T10:47:35Z</cp:lastPrinted>
  <dcterms:created xsi:type="dcterms:W3CDTF">2020-11-07T03:25:24Z</dcterms:created>
  <dcterms:modified xsi:type="dcterms:W3CDTF">2021-06-03T09:37:11Z</dcterms:modified>
</cp:coreProperties>
</file>